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Кокшамары\первоначальный Кокшамары 2024\решения с приложениями Кокшамары 2022\"/>
    </mc:Choice>
  </mc:AlternateContent>
  <xr:revisionPtr revIDLastSave="0" documentId="13_ncr:1_{5E3D7615-F373-43D1-9D86-B2201FF163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0" i="1" l="1"/>
  <c r="G60" i="1"/>
  <c r="F60" i="1"/>
  <c r="H35" i="1"/>
  <c r="G35" i="1"/>
  <c r="F27" i="1"/>
  <c r="H58" i="1" l="1"/>
  <c r="G58" i="1"/>
  <c r="F58" i="1"/>
  <c r="H73" i="1"/>
  <c r="G73" i="1"/>
  <c r="F73" i="1"/>
  <c r="F75" i="1" l="1"/>
  <c r="G75" i="1"/>
  <c r="H75" i="1"/>
  <c r="H77" i="1"/>
  <c r="G77" i="1"/>
  <c r="F77" i="1"/>
  <c r="H71" i="1"/>
  <c r="G71" i="1"/>
  <c r="F71" i="1"/>
  <c r="H67" i="1"/>
  <c r="G67" i="1"/>
  <c r="F67" i="1"/>
  <c r="H63" i="1"/>
  <c r="G63" i="1"/>
  <c r="F63" i="1"/>
  <c r="H54" i="1"/>
  <c r="G54" i="1"/>
  <c r="F54" i="1"/>
  <c r="H50" i="1"/>
  <c r="G50" i="1"/>
  <c r="F50" i="1"/>
  <c r="H38" i="1"/>
  <c r="G38" i="1"/>
  <c r="F38" i="1"/>
  <c r="F41" i="1"/>
  <c r="G41" i="1"/>
  <c r="H41" i="1"/>
  <c r="H47" i="1"/>
  <c r="G47" i="1"/>
  <c r="F47" i="1"/>
  <c r="H45" i="1"/>
  <c r="G45" i="1"/>
  <c r="F45" i="1"/>
  <c r="F66" i="1" l="1"/>
  <c r="G66" i="1"/>
  <c r="H66" i="1"/>
  <c r="H23" i="1"/>
  <c r="G23" i="1"/>
  <c r="F23" i="1"/>
  <c r="H80" i="1"/>
  <c r="H79" i="1" s="1"/>
  <c r="G80" i="1"/>
  <c r="G79" i="1" s="1"/>
  <c r="F80" i="1"/>
  <c r="F79" i="1" s="1"/>
  <c r="H69" i="1"/>
  <c r="G69" i="1"/>
  <c r="F69" i="1"/>
  <c r="H56" i="1"/>
  <c r="H49" i="1" s="1"/>
  <c r="G56" i="1"/>
  <c r="G49" i="1" s="1"/>
  <c r="F56" i="1"/>
  <c r="F49" i="1" s="1"/>
  <c r="H43" i="1"/>
  <c r="H37" i="1" s="1"/>
  <c r="G43" i="1"/>
  <c r="G37" i="1" s="1"/>
  <c r="F43" i="1"/>
  <c r="F37" i="1" s="1"/>
  <c r="F35" i="1"/>
  <c r="H31" i="1"/>
  <c r="G31" i="1"/>
  <c r="F31" i="1"/>
  <c r="H27" i="1"/>
  <c r="G27" i="1"/>
  <c r="H33" i="1"/>
  <c r="G33" i="1"/>
  <c r="F33" i="1"/>
  <c r="H29" i="1"/>
  <c r="G29" i="1"/>
  <c r="F29" i="1"/>
  <c r="H25" i="1"/>
  <c r="G25" i="1"/>
  <c r="F25" i="1"/>
  <c r="H20" i="1"/>
  <c r="G20" i="1"/>
  <c r="H22" i="1" l="1"/>
  <c r="H18" i="1" s="1"/>
  <c r="H82" i="1" s="1"/>
  <c r="G22" i="1"/>
  <c r="G18" i="1" s="1"/>
  <c r="G82" i="1" s="1"/>
  <c r="F22" i="1"/>
  <c r="F82" i="1" s="1"/>
  <c r="F20" i="1"/>
  <c r="F18" i="1" l="1"/>
</calcChain>
</file>

<file path=xl/sharedStrings.xml><?xml version="1.0" encoding="utf-8"?>
<sst xmlns="http://schemas.openxmlformats.org/spreadsheetml/2006/main" count="232" uniqueCount="108">
  <si>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</si>
  <si>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</si>
  <si>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</si>
  <si>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</si>
  <si>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</si>
  <si>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 xml:space="preserve"> от   декабря 2023 года № 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</si>
  <si>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</si>
  <si>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</si>
  <si>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</si>
  <si>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</si>
  <si>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r>
      <t xml:space="preserve">на 2024 год </t>
    </r>
    <r>
      <rPr>
        <sz val="14"/>
        <color rgb="FF000000"/>
        <rFont val="Times New Roman"/>
      </rPr>
      <t>и плановый период 2025 и 2026 годов</t>
    </r>
  </si>
  <si>
    <t>тыс.рублей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</si>
  <si>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</si>
  <si>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</si>
  <si>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</si>
  <si>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</si>
  <si>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</si>
  <si>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</si>
  <si>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</si>
  <si>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</si>
  <si>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</si>
  <si>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</si>
  <si>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</si>
  <si>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</si>
  <si>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</si>
  <si>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</si>
  <si>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</si>
  <si>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</si>
  <si>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</si>
  <si>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</si>
  <si>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</si>
  <si>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</si>
  <si>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</si>
  <si>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</si>
  <si>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</si>
  <si>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</si>
  <si>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</si>
  <si>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</si>
  <si>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</si>
  <si>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</si>
  <si>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</si>
  <si>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</si>
  <si>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</si>
  <si>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</si>
  <si>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</si>
  <si>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</si>
  <si>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</si>
  <si>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</si>
  <si>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</si>
  <si>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</si>
  <si>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</si>
  <si>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</si>
  <si>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</si>
  <si>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</si>
  <si>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</si>
  <si>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</si>
  <si>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</si>
  <si>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</si>
  <si>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</si>
  <si>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</si>
  <si>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</si>
  <si>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</si>
  <si>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</si>
  <si>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</si>
  <si>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</si>
  <si>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</si>
  <si>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</si>
  <si>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</si>
  <si>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</si>
  <si>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</si>
  <si>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</si>
  <si>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</si>
  <si>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С140526810</t>
  </si>
  <si>
    <t>С140626070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</si>
  <si>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</si>
  <si>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</si>
  <si>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</si>
  <si>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</si>
  <si>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</si>
  <si>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</si>
  <si>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</si>
  <si>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</si>
  <si>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</si>
  <si>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</si>
  <si>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</si>
  <si>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</si>
  <si>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</si>
  <si>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</si>
  <si>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</si>
  <si>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</si>
  <si>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</si>
  <si>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</si>
  <si>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</si>
  <si>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</si>
  <si>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</si>
  <si>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</si>
  <si>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В3101S0250</t>
  </si>
  <si>
    <t>В140426730</t>
  </si>
  <si>
    <t>В140426711</t>
  </si>
  <si>
    <t>В140426710</t>
  </si>
  <si>
    <t>В140426701</t>
  </si>
  <si>
    <t>В140426700</t>
  </si>
  <si>
    <t>В140400000</t>
  </si>
  <si>
    <t>В110226880</t>
  </si>
  <si>
    <t>В110200000</t>
  </si>
  <si>
    <t>В100000000</t>
  </si>
  <si>
    <t>В140626110</t>
  </si>
  <si>
    <t>В140426600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</si>
</sst>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48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49" fontId="1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5" borderId="0" xfId="0" applyNumberFormat="1" applyFont="1" applyFill="1" applyAlignment="1">
      <alignment horizontal="center" vertical="center" wrapText="1"/>
    </xf>
    <xf numFmtId="164" fontId="2" fillId="5" borderId="0" xfId="0" applyNumberFormat="1" applyFont="1" applyFill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 wrapText="1"/>
    </xf>
    <xf numFmtId="164" fontId="2" fillId="6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65" fontId="1" fillId="6" borderId="0" xfId="0" applyNumberFormat="1" applyFont="1" applyFill="1" applyAlignment="1">
      <alignment horizontal="center" vertical="center" shrinkToFit="1"/>
    </xf>
    <xf numFmtId="164" fontId="2" fillId="6" borderId="0" xfId="0" applyNumberFormat="1" applyFont="1" applyFill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"/>
  <sheetViews>
    <sheetView tabSelected="1" topLeftCell="A63" workbookViewId="0">
      <selection activeCell="I81" sqref="I81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1"/>
      <c r="B1" s="41" t="s">
        <v>0</v>
      </c>
      <c r="C1" s="41"/>
      <c r="D1" s="41"/>
      <c r="E1" s="41"/>
      <c r="F1" s="41"/>
      <c r="G1" s="41"/>
      <c r="H1" s="41"/>
    </row>
    <row r="2" spans="1:8" ht="18.75" customHeight="1" x14ac:dyDescent="0.3">
      <c r="A2" s="1"/>
      <c r="B2" s="41" t="s">
        <v>1</v>
      </c>
      <c r="C2" s="41"/>
      <c r="D2" s="41"/>
      <c r="E2" s="41"/>
      <c r="F2" s="41"/>
      <c r="G2" s="41"/>
      <c r="H2" s="41"/>
    </row>
    <row r="3" spans="1:8" ht="18.75" customHeight="1" x14ac:dyDescent="0.3">
      <c r="A3" s="1"/>
      <c r="B3" s="41" t="s">
        <v>78</v>
      </c>
      <c r="C3" s="41"/>
      <c r="D3" s="41"/>
      <c r="E3" s="41"/>
      <c r="F3" s="41"/>
      <c r="G3" s="41"/>
      <c r="H3" s="41"/>
    </row>
    <row r="4" spans="1:8" ht="18.75" customHeight="1" x14ac:dyDescent="0.3">
      <c r="A4" s="1"/>
      <c r="B4" s="42" t="s">
        <v>2</v>
      </c>
      <c r="C4" s="42"/>
      <c r="D4" s="42"/>
      <c r="E4" s="42"/>
      <c r="F4" s="42"/>
      <c r="G4" s="42"/>
      <c r="H4" s="42"/>
    </row>
    <row r="5" spans="1:8" ht="18.75" customHeight="1" x14ac:dyDescent="0.3">
      <c r="A5" s="1"/>
      <c r="B5" s="41" t="s">
        <v>3</v>
      </c>
      <c r="C5" s="41"/>
      <c r="D5" s="41"/>
      <c r="E5" s="41"/>
      <c r="F5" s="41"/>
      <c r="G5" s="41"/>
      <c r="H5" s="41"/>
    </row>
    <row r="6" spans="1:8" ht="18.75" customHeight="1" x14ac:dyDescent="0.3">
      <c r="A6" s="1"/>
      <c r="B6" s="41" t="s">
        <v>4</v>
      </c>
      <c r="C6" s="41"/>
      <c r="D6" s="41"/>
      <c r="E6" s="41"/>
      <c r="F6" s="41"/>
      <c r="G6" s="41"/>
      <c r="H6" s="41"/>
    </row>
    <row r="7" spans="1:8" ht="18.75" customHeight="1" x14ac:dyDescent="0.3">
      <c r="A7" s="1"/>
      <c r="B7" s="41" t="s">
        <v>5</v>
      </c>
      <c r="C7" s="41"/>
      <c r="D7" s="41"/>
      <c r="E7" s="41"/>
      <c r="F7" s="41"/>
      <c r="G7" s="41"/>
      <c r="H7" s="41"/>
    </row>
    <row r="8" spans="1:8" ht="18.75" x14ac:dyDescent="0.3">
      <c r="A8" s="1"/>
      <c r="B8" s="1"/>
      <c r="C8" s="1"/>
      <c r="D8" s="1"/>
      <c r="E8" s="1"/>
      <c r="F8" s="1"/>
    </row>
    <row r="9" spans="1:8" ht="18.75" customHeight="1" x14ac:dyDescent="0.3">
      <c r="A9" s="47" t="s">
        <v>6</v>
      </c>
      <c r="B9" s="47"/>
      <c r="C9" s="47"/>
      <c r="D9" s="47"/>
      <c r="E9" s="47"/>
      <c r="F9" s="47"/>
      <c r="G9" s="47"/>
      <c r="H9" s="47"/>
    </row>
    <row r="10" spans="1:8" ht="18.75" customHeight="1" x14ac:dyDescent="0.3">
      <c r="A10" s="47" t="s">
        <v>7</v>
      </c>
      <c r="B10" s="47"/>
      <c r="C10" s="47"/>
      <c r="D10" s="47"/>
      <c r="E10" s="47"/>
      <c r="F10" s="47"/>
      <c r="G10" s="47"/>
      <c r="H10" s="47"/>
    </row>
    <row r="11" spans="1:8" ht="15.75" customHeight="1" x14ac:dyDescent="0.3">
      <c r="A11" s="47" t="s">
        <v>8</v>
      </c>
      <c r="B11" s="47"/>
      <c r="C11" s="47"/>
      <c r="D11" s="47"/>
      <c r="E11" s="47"/>
      <c r="F11" s="47"/>
      <c r="G11" s="47"/>
      <c r="H11" s="47"/>
    </row>
    <row r="12" spans="1:8" ht="18.75" customHeight="1" x14ac:dyDescent="0.3">
      <c r="A12" s="46" t="s">
        <v>9</v>
      </c>
      <c r="B12" s="46"/>
      <c r="C12" s="46"/>
      <c r="D12" s="46"/>
      <c r="E12" s="46"/>
      <c r="F12" s="46"/>
      <c r="G12" s="46"/>
      <c r="H12" s="46"/>
    </row>
    <row r="13" spans="1:8" ht="20.25" customHeight="1" x14ac:dyDescent="0.3">
      <c r="A13" s="46" t="s">
        <v>79</v>
      </c>
      <c r="B13" s="46"/>
      <c r="C13" s="46"/>
      <c r="D13" s="46"/>
      <c r="E13" s="46"/>
      <c r="F13" s="46"/>
      <c r="G13" s="46"/>
      <c r="H13" s="46"/>
    </row>
    <row r="14" spans="1:8" s="2" customFormat="1" ht="20.25" customHeight="1" x14ac:dyDescent="0.3">
      <c r="A14" s="46" t="s">
        <v>10</v>
      </c>
      <c r="B14" s="46"/>
      <c r="C14" s="46"/>
      <c r="D14" s="46"/>
      <c r="E14" s="46"/>
      <c r="F14" s="46"/>
      <c r="G14" s="46"/>
      <c r="H14" s="46"/>
    </row>
    <row r="15" spans="1:8" ht="22.5" customHeight="1" x14ac:dyDescent="0.3">
      <c r="A15" s="43" t="s">
        <v>11</v>
      </c>
      <c r="B15" s="44"/>
      <c r="C15" s="44"/>
      <c r="D15" s="44"/>
      <c r="E15" s="44"/>
      <c r="F15" s="44"/>
      <c r="G15" s="44"/>
      <c r="H15" s="45"/>
    </row>
    <row r="16" spans="1:8" ht="26.25" customHeight="1" x14ac:dyDescent="0.25">
      <c r="A16" s="39" t="s">
        <v>12</v>
      </c>
      <c r="B16" s="39" t="s">
        <v>13</v>
      </c>
      <c r="C16" s="39" t="s">
        <v>14</v>
      </c>
      <c r="D16" s="39" t="s">
        <v>15</v>
      </c>
      <c r="E16" s="39" t="s">
        <v>16</v>
      </c>
      <c r="F16" s="39">
        <v>2024</v>
      </c>
      <c r="G16" s="39">
        <v>2025</v>
      </c>
      <c r="H16" s="39">
        <v>2026</v>
      </c>
    </row>
    <row r="17" spans="1:8" x14ac:dyDescent="0.25">
      <c r="A17" s="40"/>
      <c r="B17" s="40"/>
      <c r="C17" s="40"/>
      <c r="D17" s="40"/>
      <c r="E17" s="40"/>
      <c r="F17" s="40"/>
      <c r="G17" s="40"/>
      <c r="H17" s="40"/>
    </row>
    <row r="18" spans="1:8" ht="56.25" x14ac:dyDescent="0.3">
      <c r="A18" s="3" t="s">
        <v>80</v>
      </c>
      <c r="B18" s="4" t="s">
        <v>105</v>
      </c>
      <c r="C18" s="5"/>
      <c r="D18" s="5"/>
      <c r="E18" s="5"/>
      <c r="F18" s="33">
        <f>F19+F22+F37+F49+F66+F75+F77+F80</f>
        <v>5292.433</v>
      </c>
      <c r="G18" s="33">
        <f>G19+G22+G37+G49+G66+G75+G77+G80</f>
        <v>4770.0999999999995</v>
      </c>
      <c r="H18" s="33">
        <f>H19+H22+H37+H49+H66+H75+H77+H80</f>
        <v>4849.7119999999995</v>
      </c>
    </row>
    <row r="19" spans="1:8" ht="37.5" hidden="1" x14ac:dyDescent="0.25">
      <c r="A19" s="6" t="s">
        <v>17</v>
      </c>
      <c r="B19" s="7" t="s">
        <v>104</v>
      </c>
      <c r="C19" s="5"/>
      <c r="D19" s="8"/>
      <c r="E19" s="8"/>
      <c r="F19" s="33">
        <v>0</v>
      </c>
      <c r="G19" s="33">
        <v>0</v>
      </c>
      <c r="H19" s="33">
        <v>0</v>
      </c>
    </row>
    <row r="20" spans="1:8" ht="43.5" hidden="1" customHeight="1" x14ac:dyDescent="0.25">
      <c r="A20" s="9" t="s">
        <v>18</v>
      </c>
      <c r="B20" s="7" t="s">
        <v>103</v>
      </c>
      <c r="C20" s="4"/>
      <c r="D20" s="8"/>
      <c r="E20" s="8"/>
      <c r="F20" s="37">
        <f>F21</f>
        <v>0</v>
      </c>
      <c r="G20" s="35">
        <f>G21</f>
        <v>0</v>
      </c>
      <c r="H20" s="35">
        <f>H21</f>
        <v>0</v>
      </c>
    </row>
    <row r="21" spans="1:8" ht="37.5" x14ac:dyDescent="0.25">
      <c r="A21" s="10" t="s">
        <v>19</v>
      </c>
      <c r="B21" s="7" t="s">
        <v>103</v>
      </c>
      <c r="C21" s="4" t="s">
        <v>20</v>
      </c>
      <c r="D21" s="8" t="s">
        <v>21</v>
      </c>
      <c r="E21" s="8" t="s">
        <v>22</v>
      </c>
      <c r="F21" s="37"/>
      <c r="G21" s="35"/>
      <c r="H21" s="35"/>
    </row>
    <row r="22" spans="1:8" ht="42.75" customHeight="1" x14ac:dyDescent="0.25">
      <c r="A22" s="25" t="s">
        <v>24</v>
      </c>
      <c r="B22" s="8" t="s">
        <v>102</v>
      </c>
      <c r="C22" s="5"/>
      <c r="D22" s="5"/>
      <c r="E22" s="5"/>
      <c r="F22" s="33">
        <f>F23+F25+F29+F33+F27+F31+F35</f>
        <v>1392.819</v>
      </c>
      <c r="G22" s="33">
        <f>G23+G25+G29+G33+G27+G31+G35</f>
        <v>912.05599999999993</v>
      </c>
      <c r="H22" s="33">
        <f>H23+H25+H29+H33+H27+H31+H35</f>
        <v>933.95499999999993</v>
      </c>
    </row>
    <row r="23" spans="1:8" ht="37.5" x14ac:dyDescent="0.25">
      <c r="A23" s="9" t="s">
        <v>25</v>
      </c>
      <c r="B23" s="8" t="s">
        <v>107</v>
      </c>
      <c r="C23" s="5"/>
      <c r="D23" s="5"/>
      <c r="E23" s="5"/>
      <c r="F23" s="33">
        <f>F24</f>
        <v>50</v>
      </c>
      <c r="G23" s="33">
        <f t="shared" ref="G23:H23" si="0">G24</f>
        <v>50</v>
      </c>
      <c r="H23" s="33">
        <f t="shared" si="0"/>
        <v>50</v>
      </c>
    </row>
    <row r="24" spans="1:8" ht="37.5" x14ac:dyDescent="0.25">
      <c r="A24" s="9" t="s">
        <v>19</v>
      </c>
      <c r="B24" s="8" t="s">
        <v>107</v>
      </c>
      <c r="C24" s="7" t="s">
        <v>20</v>
      </c>
      <c r="D24" s="7" t="s">
        <v>22</v>
      </c>
      <c r="E24" s="7" t="s">
        <v>26</v>
      </c>
      <c r="F24" s="33">
        <v>50</v>
      </c>
      <c r="G24" s="33">
        <v>50</v>
      </c>
      <c r="H24" s="33">
        <v>50</v>
      </c>
    </row>
    <row r="25" spans="1:8" ht="43.5" customHeight="1" x14ac:dyDescent="0.25">
      <c r="A25" s="13" t="s">
        <v>27</v>
      </c>
      <c r="B25" s="8" t="s">
        <v>101</v>
      </c>
      <c r="C25" s="5"/>
      <c r="D25" s="5"/>
      <c r="E25" s="5"/>
      <c r="F25" s="33">
        <f>F26</f>
        <v>215.4</v>
      </c>
      <c r="G25" s="35">
        <f>G26</f>
        <v>248.3</v>
      </c>
      <c r="H25" s="35">
        <f>H26</f>
        <v>255.22499999999999</v>
      </c>
    </row>
    <row r="26" spans="1:8" ht="55.5" customHeight="1" x14ac:dyDescent="0.25">
      <c r="A26" s="9" t="s">
        <v>19</v>
      </c>
      <c r="B26" s="8" t="s">
        <v>101</v>
      </c>
      <c r="C26" s="5">
        <v>200</v>
      </c>
      <c r="D26" s="14" t="s">
        <v>28</v>
      </c>
      <c r="E26" s="14" t="s">
        <v>29</v>
      </c>
      <c r="F26" s="33">
        <v>215.4</v>
      </c>
      <c r="G26" s="33">
        <v>248.3</v>
      </c>
      <c r="H26" s="33">
        <v>255.22499999999999</v>
      </c>
    </row>
    <row r="27" spans="1:8" ht="55.5" customHeight="1" x14ac:dyDescent="0.25">
      <c r="A27" s="13" t="s">
        <v>32</v>
      </c>
      <c r="B27" s="8" t="s">
        <v>100</v>
      </c>
      <c r="C27" s="5"/>
      <c r="D27" s="14"/>
      <c r="E27" s="14"/>
      <c r="F27" s="33">
        <f>F28</f>
        <v>4.3959999999999999</v>
      </c>
      <c r="G27" s="35">
        <f>G28</f>
        <v>4.9660000000000002</v>
      </c>
      <c r="H27" s="35">
        <f>H28</f>
        <v>5.1020000000000003</v>
      </c>
    </row>
    <row r="28" spans="1:8" ht="55.5" customHeight="1" x14ac:dyDescent="0.25">
      <c r="A28" s="9" t="s">
        <v>19</v>
      </c>
      <c r="B28" s="8" t="s">
        <v>100</v>
      </c>
      <c r="C28" s="5">
        <v>200</v>
      </c>
      <c r="D28" s="14" t="s">
        <v>28</v>
      </c>
      <c r="E28" s="14" t="s">
        <v>29</v>
      </c>
      <c r="F28" s="33">
        <v>4.3959999999999999</v>
      </c>
      <c r="G28" s="35">
        <v>4.9660000000000002</v>
      </c>
      <c r="H28" s="35">
        <v>5.1020000000000003</v>
      </c>
    </row>
    <row r="29" spans="1:8" ht="56.25" x14ac:dyDescent="0.25">
      <c r="A29" s="13" t="s">
        <v>30</v>
      </c>
      <c r="B29" s="8" t="s">
        <v>99</v>
      </c>
      <c r="C29" s="5"/>
      <c r="D29" s="5"/>
      <c r="E29" s="5"/>
      <c r="F29" s="33">
        <f>F30</f>
        <v>539.79999999999995</v>
      </c>
      <c r="G29" s="35">
        <f>G30</f>
        <v>579.79999999999995</v>
      </c>
      <c r="H29" s="35">
        <f>H30</f>
        <v>595.48699999999997</v>
      </c>
    </row>
    <row r="30" spans="1:8" ht="37.5" x14ac:dyDescent="0.25">
      <c r="A30" s="9" t="s">
        <v>19</v>
      </c>
      <c r="B30" s="8" t="s">
        <v>99</v>
      </c>
      <c r="C30" s="5">
        <v>200</v>
      </c>
      <c r="D30" s="14" t="s">
        <v>28</v>
      </c>
      <c r="E30" s="14" t="s">
        <v>29</v>
      </c>
      <c r="F30" s="33">
        <v>539.79999999999995</v>
      </c>
      <c r="G30" s="35">
        <v>579.79999999999995</v>
      </c>
      <c r="H30" s="35">
        <v>595.48699999999997</v>
      </c>
    </row>
    <row r="31" spans="1:8" ht="54" customHeight="1" x14ac:dyDescent="0.25">
      <c r="A31" s="13" t="s">
        <v>33</v>
      </c>
      <c r="B31" s="8" t="s">
        <v>98</v>
      </c>
      <c r="C31" s="5"/>
      <c r="D31" s="14"/>
      <c r="E31" s="14"/>
      <c r="F31" s="33">
        <f>F32</f>
        <v>26.99</v>
      </c>
      <c r="G31" s="33">
        <f>G32</f>
        <v>28.99</v>
      </c>
      <c r="H31" s="33">
        <f>H32</f>
        <v>28.140999999999998</v>
      </c>
    </row>
    <row r="32" spans="1:8" ht="50.25" customHeight="1" x14ac:dyDescent="0.25">
      <c r="A32" s="9" t="s">
        <v>19</v>
      </c>
      <c r="B32" s="8" t="s">
        <v>98</v>
      </c>
      <c r="C32" s="5">
        <v>200</v>
      </c>
      <c r="D32" s="14" t="s">
        <v>28</v>
      </c>
      <c r="E32" s="14" t="s">
        <v>29</v>
      </c>
      <c r="F32" s="33">
        <v>26.99</v>
      </c>
      <c r="G32" s="33">
        <v>28.99</v>
      </c>
      <c r="H32" s="33">
        <v>28.140999999999998</v>
      </c>
    </row>
    <row r="33" spans="1:8" ht="0.75" customHeight="1" x14ac:dyDescent="0.25">
      <c r="A33" s="13" t="s">
        <v>31</v>
      </c>
      <c r="B33" s="8" t="s">
        <v>97</v>
      </c>
      <c r="C33" s="5"/>
      <c r="D33" s="5"/>
      <c r="E33" s="5"/>
      <c r="F33" s="33">
        <f>F34</f>
        <v>0</v>
      </c>
      <c r="G33" s="34">
        <f>G34</f>
        <v>0</v>
      </c>
      <c r="H33" s="34">
        <f>H34</f>
        <v>0</v>
      </c>
    </row>
    <row r="34" spans="1:8" ht="48" hidden="1" customHeight="1" x14ac:dyDescent="0.25">
      <c r="A34" s="9" t="s">
        <v>19</v>
      </c>
      <c r="B34" s="8" t="s">
        <v>97</v>
      </c>
      <c r="C34" s="5">
        <v>200</v>
      </c>
      <c r="D34" s="14" t="s">
        <v>28</v>
      </c>
      <c r="E34" s="14" t="s">
        <v>29</v>
      </c>
      <c r="F34" s="33">
        <v>0</v>
      </c>
      <c r="G34" s="34">
        <v>0</v>
      </c>
      <c r="H34" s="34">
        <v>0</v>
      </c>
    </row>
    <row r="35" spans="1:8" ht="45.75" customHeight="1" x14ac:dyDescent="0.25">
      <c r="A35" s="13" t="s">
        <v>34</v>
      </c>
      <c r="B35" s="11" t="s">
        <v>96</v>
      </c>
      <c r="C35" s="5"/>
      <c r="D35" s="14"/>
      <c r="E35" s="14"/>
      <c r="F35" s="33">
        <f>F36</f>
        <v>556.23299999999995</v>
      </c>
      <c r="G35" s="33">
        <f t="shared" ref="G35:H35" si="1">G36</f>
        <v>0</v>
      </c>
      <c r="H35" s="33">
        <f t="shared" si="1"/>
        <v>0</v>
      </c>
    </row>
    <row r="36" spans="1:8" ht="44.25" customHeight="1" x14ac:dyDescent="0.25">
      <c r="A36" s="9" t="s">
        <v>19</v>
      </c>
      <c r="B36" s="11" t="s">
        <v>96</v>
      </c>
      <c r="C36" s="5">
        <v>200</v>
      </c>
      <c r="D36" s="14" t="s">
        <v>28</v>
      </c>
      <c r="E36" s="14" t="s">
        <v>29</v>
      </c>
      <c r="F36" s="33">
        <v>556.23299999999995</v>
      </c>
      <c r="G36" s="34">
        <v>0</v>
      </c>
      <c r="H36" s="34">
        <v>0</v>
      </c>
    </row>
    <row r="37" spans="1:8" ht="46.5" customHeight="1" x14ac:dyDescent="0.25">
      <c r="A37" s="26" t="s">
        <v>38</v>
      </c>
      <c r="B37" s="8" t="s">
        <v>95</v>
      </c>
      <c r="C37" s="5"/>
      <c r="D37" s="5"/>
      <c r="E37" s="5"/>
      <c r="F37" s="33">
        <f>F38+F41+F43+F45+F47</f>
        <v>565.58799999999997</v>
      </c>
      <c r="G37" s="33">
        <f>G38+G41+G43+G45+G47</f>
        <v>586.40599999999995</v>
      </c>
      <c r="H37" s="33">
        <f>H38+H41+H43+H45+H47</f>
        <v>542.57100000000003</v>
      </c>
    </row>
    <row r="38" spans="1:8" ht="24.75" customHeight="1" x14ac:dyDescent="0.25">
      <c r="A38" s="15" t="s">
        <v>70</v>
      </c>
      <c r="B38" s="8" t="s">
        <v>94</v>
      </c>
      <c r="C38" s="5"/>
      <c r="D38" s="5"/>
      <c r="E38" s="5"/>
      <c r="F38" s="33">
        <f>F39+F40</f>
        <v>441.16800000000001</v>
      </c>
      <c r="G38" s="33">
        <f>G39+G40</f>
        <v>461.98599999999999</v>
      </c>
      <c r="H38" s="33">
        <f>H39+H40</f>
        <v>418.15100000000001</v>
      </c>
    </row>
    <row r="39" spans="1:8" ht="42" customHeight="1" x14ac:dyDescent="0.25">
      <c r="A39" s="9" t="s">
        <v>19</v>
      </c>
      <c r="B39" s="8" t="s">
        <v>94</v>
      </c>
      <c r="C39" s="16" t="s">
        <v>20</v>
      </c>
      <c r="D39" s="7" t="s">
        <v>21</v>
      </c>
      <c r="E39" s="7" t="s">
        <v>22</v>
      </c>
      <c r="F39" s="33">
        <v>441.16800000000001</v>
      </c>
      <c r="G39" s="34">
        <v>418.98599999999999</v>
      </c>
      <c r="H39" s="34">
        <v>375.15100000000001</v>
      </c>
    </row>
    <row r="40" spans="1:8" ht="23.25" customHeight="1" x14ac:dyDescent="0.25">
      <c r="A40" s="9" t="s">
        <v>35</v>
      </c>
      <c r="B40" s="8" t="s">
        <v>71</v>
      </c>
      <c r="C40" s="28" t="s">
        <v>46</v>
      </c>
      <c r="D40" s="7" t="s">
        <v>21</v>
      </c>
      <c r="E40" s="7" t="s">
        <v>22</v>
      </c>
      <c r="F40" s="33">
        <v>0</v>
      </c>
      <c r="G40" s="34">
        <v>43</v>
      </c>
      <c r="H40" s="34">
        <v>43</v>
      </c>
    </row>
    <row r="41" spans="1:8" ht="1.5" hidden="1" customHeight="1" x14ac:dyDescent="0.25">
      <c r="A41" s="9" t="s">
        <v>39</v>
      </c>
      <c r="B41" s="8" t="s">
        <v>72</v>
      </c>
      <c r="C41" s="7"/>
      <c r="D41" s="7"/>
      <c r="E41" s="7"/>
      <c r="F41" s="31">
        <f>F42</f>
        <v>0</v>
      </c>
      <c r="G41" s="32">
        <f>G42</f>
        <v>0</v>
      </c>
      <c r="H41" s="32">
        <f>H42</f>
        <v>0</v>
      </c>
    </row>
    <row r="42" spans="1:8" ht="17.25" hidden="1" customHeight="1" x14ac:dyDescent="0.25">
      <c r="A42" s="9" t="s">
        <v>19</v>
      </c>
      <c r="B42" s="8" t="s">
        <v>72</v>
      </c>
      <c r="C42" s="16" t="s">
        <v>20</v>
      </c>
      <c r="D42" s="7" t="s">
        <v>21</v>
      </c>
      <c r="E42" s="7" t="s">
        <v>22</v>
      </c>
      <c r="F42" s="31">
        <v>0</v>
      </c>
      <c r="G42" s="32">
        <v>0</v>
      </c>
      <c r="H42" s="32">
        <v>0</v>
      </c>
    </row>
    <row r="43" spans="1:8" ht="24" customHeight="1" x14ac:dyDescent="0.25">
      <c r="A43" s="15" t="s">
        <v>40</v>
      </c>
      <c r="B43" s="8" t="s">
        <v>93</v>
      </c>
      <c r="C43" s="7"/>
      <c r="D43" s="7"/>
      <c r="E43" s="7"/>
      <c r="F43" s="33">
        <f>F44</f>
        <v>60</v>
      </c>
      <c r="G43" s="34">
        <f>G44</f>
        <v>60</v>
      </c>
      <c r="H43" s="34">
        <f>H44</f>
        <v>60</v>
      </c>
    </row>
    <row r="44" spans="1:8" ht="51" customHeight="1" x14ac:dyDescent="0.25">
      <c r="A44" s="9" t="s">
        <v>19</v>
      </c>
      <c r="B44" s="8" t="s">
        <v>93</v>
      </c>
      <c r="C44" s="16" t="s">
        <v>20</v>
      </c>
      <c r="D44" s="7" t="s">
        <v>21</v>
      </c>
      <c r="E44" s="7" t="s">
        <v>22</v>
      </c>
      <c r="F44" s="33">
        <v>60</v>
      </c>
      <c r="G44" s="34">
        <v>60</v>
      </c>
      <c r="H44" s="34">
        <v>60</v>
      </c>
    </row>
    <row r="45" spans="1:8" ht="21.75" hidden="1" customHeight="1" x14ac:dyDescent="0.25">
      <c r="A45" s="9" t="s">
        <v>65</v>
      </c>
      <c r="B45" s="27" t="s">
        <v>92</v>
      </c>
      <c r="C45" s="16"/>
      <c r="D45" s="7"/>
      <c r="E45" s="7"/>
      <c r="F45" s="33">
        <f>F46</f>
        <v>0</v>
      </c>
      <c r="G45" s="33">
        <f>G46</f>
        <v>0</v>
      </c>
      <c r="H45" s="33">
        <f>H46</f>
        <v>0</v>
      </c>
    </row>
    <row r="46" spans="1:8" ht="38.25" hidden="1" customHeight="1" x14ac:dyDescent="0.25">
      <c r="A46" s="9" t="s">
        <v>19</v>
      </c>
      <c r="B46" s="27" t="s">
        <v>92</v>
      </c>
      <c r="C46" s="28" t="s">
        <v>20</v>
      </c>
      <c r="D46" s="29" t="s">
        <v>21</v>
      </c>
      <c r="E46" s="29" t="s">
        <v>22</v>
      </c>
      <c r="F46" s="33">
        <v>0</v>
      </c>
      <c r="G46" s="34">
        <v>0</v>
      </c>
      <c r="H46" s="34">
        <v>0</v>
      </c>
    </row>
    <row r="47" spans="1:8" ht="26.25" customHeight="1" x14ac:dyDescent="0.25">
      <c r="A47" s="15" t="s">
        <v>41</v>
      </c>
      <c r="B47" s="8" t="s">
        <v>91</v>
      </c>
      <c r="C47" s="7"/>
      <c r="D47" s="7"/>
      <c r="E47" s="7"/>
      <c r="F47" s="33">
        <f>F48</f>
        <v>64.42</v>
      </c>
      <c r="G47" s="33">
        <f>G48</f>
        <v>64.42</v>
      </c>
      <c r="H47" s="33">
        <f>H48</f>
        <v>64.42</v>
      </c>
    </row>
    <row r="48" spans="1:8" ht="41.25" customHeight="1" x14ac:dyDescent="0.25">
      <c r="A48" s="9" t="s">
        <v>19</v>
      </c>
      <c r="B48" s="8" t="s">
        <v>91</v>
      </c>
      <c r="C48" s="16" t="s">
        <v>20</v>
      </c>
      <c r="D48" s="7" t="s">
        <v>21</v>
      </c>
      <c r="E48" s="7" t="s">
        <v>22</v>
      </c>
      <c r="F48" s="33">
        <v>64.42</v>
      </c>
      <c r="G48" s="34">
        <v>64.42</v>
      </c>
      <c r="H48" s="34">
        <v>64.42</v>
      </c>
    </row>
    <row r="49" spans="1:8" ht="41.25" customHeight="1" x14ac:dyDescent="0.25">
      <c r="A49" s="26" t="s">
        <v>42</v>
      </c>
      <c r="B49" s="8" t="s">
        <v>90</v>
      </c>
      <c r="C49" s="16"/>
      <c r="D49" s="7"/>
      <c r="E49" s="7"/>
      <c r="F49" s="33">
        <f>F50+F54+F56+F60+F63+F58</f>
        <v>3009.1260000000002</v>
      </c>
      <c r="G49" s="33">
        <f>G50+G54+G56+G60+G63+G58</f>
        <v>2932.7379999999998</v>
      </c>
      <c r="H49" s="33">
        <f>H50+H54+H56+H60+H63+H58</f>
        <v>2933.2860000000001</v>
      </c>
    </row>
    <row r="50" spans="1:8" ht="24" customHeight="1" x14ac:dyDescent="0.25">
      <c r="A50" s="10" t="s">
        <v>43</v>
      </c>
      <c r="B50" s="8" t="s">
        <v>89</v>
      </c>
      <c r="C50" s="7"/>
      <c r="D50" s="7"/>
      <c r="E50" s="7"/>
      <c r="F50" s="33">
        <f>F51+F52+F53</f>
        <v>1937</v>
      </c>
      <c r="G50" s="33">
        <f t="shared" ref="G50:H50" si="2">G51+G52+G53</f>
        <v>1937</v>
      </c>
      <c r="H50" s="33">
        <f t="shared" si="2"/>
        <v>1937</v>
      </c>
    </row>
    <row r="51" spans="1:8" ht="79.5" customHeight="1" x14ac:dyDescent="0.25">
      <c r="A51" s="12" t="s">
        <v>44</v>
      </c>
      <c r="B51" s="8" t="s">
        <v>89</v>
      </c>
      <c r="C51" s="17" t="s">
        <v>45</v>
      </c>
      <c r="D51" s="7" t="s">
        <v>36</v>
      </c>
      <c r="E51" s="7" t="s">
        <v>28</v>
      </c>
      <c r="F51" s="33">
        <v>1937</v>
      </c>
      <c r="G51" s="34">
        <v>1937</v>
      </c>
      <c r="H51" s="34">
        <v>1937</v>
      </c>
    </row>
    <row r="52" spans="1:8" ht="49.5" hidden="1" customHeight="1" x14ac:dyDescent="0.25">
      <c r="A52" s="12" t="s">
        <v>19</v>
      </c>
      <c r="B52" s="8" t="s">
        <v>89</v>
      </c>
      <c r="C52" s="16" t="s">
        <v>20</v>
      </c>
      <c r="D52" s="7" t="s">
        <v>36</v>
      </c>
      <c r="E52" s="7" t="s">
        <v>28</v>
      </c>
      <c r="F52" s="33">
        <v>0</v>
      </c>
      <c r="G52" s="34">
        <v>0</v>
      </c>
      <c r="H52" s="34">
        <v>0</v>
      </c>
    </row>
    <row r="53" spans="1:8" ht="42" hidden="1" customHeight="1" x14ac:dyDescent="0.25">
      <c r="A53" s="18" t="s">
        <v>35</v>
      </c>
      <c r="B53" s="8" t="s">
        <v>89</v>
      </c>
      <c r="C53" s="16" t="s">
        <v>46</v>
      </c>
      <c r="D53" s="7" t="s">
        <v>36</v>
      </c>
      <c r="E53" s="7" t="s">
        <v>28</v>
      </c>
      <c r="F53" s="33">
        <v>0</v>
      </c>
      <c r="G53" s="33">
        <v>0</v>
      </c>
      <c r="H53" s="33">
        <v>0</v>
      </c>
    </row>
    <row r="54" spans="1:8" ht="49.5" customHeight="1" x14ac:dyDescent="0.25">
      <c r="A54" s="9" t="s">
        <v>47</v>
      </c>
      <c r="B54" s="8" t="s">
        <v>88</v>
      </c>
      <c r="C54" s="19"/>
      <c r="D54" s="7"/>
      <c r="E54" s="7"/>
      <c r="F54" s="33">
        <f>F55</f>
        <v>743</v>
      </c>
      <c r="G54" s="33">
        <f t="shared" ref="G54:H54" si="3">G55</f>
        <v>743</v>
      </c>
      <c r="H54" s="33">
        <f t="shared" si="3"/>
        <v>743</v>
      </c>
    </row>
    <row r="55" spans="1:8" ht="88.5" customHeight="1" x14ac:dyDescent="0.25">
      <c r="A55" s="12" t="s">
        <v>44</v>
      </c>
      <c r="B55" s="8" t="s">
        <v>88</v>
      </c>
      <c r="C55" s="17" t="s">
        <v>45</v>
      </c>
      <c r="D55" s="7" t="s">
        <v>36</v>
      </c>
      <c r="E55" s="7" t="s">
        <v>28</v>
      </c>
      <c r="F55" s="33">
        <v>743</v>
      </c>
      <c r="G55" s="34">
        <v>743</v>
      </c>
      <c r="H55" s="34">
        <v>743</v>
      </c>
    </row>
    <row r="56" spans="1:8" ht="26.25" customHeight="1" x14ac:dyDescent="0.25">
      <c r="A56" s="15" t="s">
        <v>48</v>
      </c>
      <c r="B56" s="8" t="s">
        <v>87</v>
      </c>
      <c r="C56" s="7"/>
      <c r="D56" s="7"/>
      <c r="E56" s="7"/>
      <c r="F56" s="33">
        <f t="shared" ref="F56:H56" si="4">F57</f>
        <v>10</v>
      </c>
      <c r="G56" s="34">
        <f t="shared" si="4"/>
        <v>10</v>
      </c>
      <c r="H56" s="34">
        <f t="shared" si="4"/>
        <v>10</v>
      </c>
    </row>
    <row r="57" spans="1:8" ht="24.75" customHeight="1" x14ac:dyDescent="0.25">
      <c r="A57" s="18" t="s">
        <v>35</v>
      </c>
      <c r="B57" s="8" t="s">
        <v>87</v>
      </c>
      <c r="C57" s="16" t="s">
        <v>46</v>
      </c>
      <c r="D57" s="7" t="s">
        <v>36</v>
      </c>
      <c r="E57" s="7" t="s">
        <v>37</v>
      </c>
      <c r="F57" s="33">
        <v>10</v>
      </c>
      <c r="G57" s="34">
        <v>10</v>
      </c>
      <c r="H57" s="34">
        <v>10</v>
      </c>
    </row>
    <row r="58" spans="1:8" ht="41.25" hidden="1" customHeight="1" x14ac:dyDescent="0.25">
      <c r="A58" s="30" t="s">
        <v>66</v>
      </c>
      <c r="B58" s="8" t="s">
        <v>73</v>
      </c>
      <c r="C58" s="16"/>
      <c r="D58" s="7"/>
      <c r="E58" s="7"/>
      <c r="F58" s="33">
        <f>F59</f>
        <v>0</v>
      </c>
      <c r="G58" s="33">
        <f>G59</f>
        <v>0</v>
      </c>
      <c r="H58" s="33">
        <f>H59</f>
        <v>0</v>
      </c>
    </row>
    <row r="59" spans="1:8" ht="28.5" hidden="1" customHeight="1" x14ac:dyDescent="0.25">
      <c r="A59" s="9" t="s">
        <v>19</v>
      </c>
      <c r="B59" s="8" t="s">
        <v>73</v>
      </c>
      <c r="C59" s="16" t="s">
        <v>20</v>
      </c>
      <c r="D59" s="7" t="s">
        <v>28</v>
      </c>
      <c r="E59" s="7" t="s">
        <v>67</v>
      </c>
      <c r="F59" s="31">
        <v>0</v>
      </c>
      <c r="G59" s="36">
        <v>0</v>
      </c>
      <c r="H59" s="36">
        <v>0</v>
      </c>
    </row>
    <row r="60" spans="1:8" ht="30" customHeight="1" x14ac:dyDescent="0.25">
      <c r="A60" s="15" t="s">
        <v>49</v>
      </c>
      <c r="B60" s="8" t="s">
        <v>86</v>
      </c>
      <c r="C60" s="16"/>
      <c r="D60" s="7"/>
      <c r="E60" s="7"/>
      <c r="F60" s="33">
        <f>F62+F61</f>
        <v>117.126</v>
      </c>
      <c r="G60" s="33">
        <f t="shared" ref="G60:H60" si="5">G62+G61</f>
        <v>100</v>
      </c>
      <c r="H60" s="33">
        <f t="shared" si="5"/>
        <v>100</v>
      </c>
    </row>
    <row r="61" spans="1:8" ht="39.75" customHeight="1" x14ac:dyDescent="0.25">
      <c r="A61" s="9" t="s">
        <v>19</v>
      </c>
      <c r="B61" s="8" t="s">
        <v>86</v>
      </c>
      <c r="C61" s="16" t="s">
        <v>20</v>
      </c>
      <c r="D61" s="7" t="s">
        <v>36</v>
      </c>
      <c r="E61" s="7" t="s">
        <v>50</v>
      </c>
      <c r="F61" s="33">
        <v>111.126</v>
      </c>
      <c r="G61" s="33">
        <v>100</v>
      </c>
      <c r="H61" s="33">
        <v>100</v>
      </c>
    </row>
    <row r="62" spans="1:8" ht="45" customHeight="1" x14ac:dyDescent="0.25">
      <c r="A62" s="18" t="s">
        <v>35</v>
      </c>
      <c r="B62" s="8" t="s">
        <v>86</v>
      </c>
      <c r="C62" s="16" t="s">
        <v>46</v>
      </c>
      <c r="D62" s="7" t="s">
        <v>36</v>
      </c>
      <c r="E62" s="7" t="s">
        <v>50</v>
      </c>
      <c r="F62" s="33">
        <v>6</v>
      </c>
      <c r="G62" s="34">
        <v>0</v>
      </c>
      <c r="H62" s="34">
        <v>0</v>
      </c>
    </row>
    <row r="63" spans="1:8" ht="37.5" x14ac:dyDescent="0.25">
      <c r="A63" s="12" t="s">
        <v>51</v>
      </c>
      <c r="B63" s="27" t="s">
        <v>106</v>
      </c>
      <c r="C63" s="16"/>
      <c r="D63" s="7"/>
      <c r="E63" s="7"/>
      <c r="F63" s="33">
        <f>F64+F65</f>
        <v>202</v>
      </c>
      <c r="G63" s="33">
        <f>G64+G65</f>
        <v>142.738</v>
      </c>
      <c r="H63" s="33">
        <f>H64+H65</f>
        <v>143.286</v>
      </c>
    </row>
    <row r="64" spans="1:8" ht="37.5" x14ac:dyDescent="0.25">
      <c r="A64" s="9" t="s">
        <v>19</v>
      </c>
      <c r="B64" s="27" t="s">
        <v>106</v>
      </c>
      <c r="C64" s="16" t="s">
        <v>20</v>
      </c>
      <c r="D64" s="7" t="s">
        <v>36</v>
      </c>
      <c r="E64" s="7" t="s">
        <v>50</v>
      </c>
      <c r="F64" s="33">
        <v>202</v>
      </c>
      <c r="G64" s="34">
        <v>142.738</v>
      </c>
      <c r="H64" s="34">
        <v>143.286</v>
      </c>
    </row>
    <row r="65" spans="1:8" ht="18.75" hidden="1" x14ac:dyDescent="0.25">
      <c r="A65" s="9" t="s">
        <v>35</v>
      </c>
      <c r="B65" s="27" t="s">
        <v>74</v>
      </c>
      <c r="C65" s="28" t="s">
        <v>46</v>
      </c>
      <c r="D65" s="7" t="s">
        <v>36</v>
      </c>
      <c r="E65" s="7" t="s">
        <v>50</v>
      </c>
      <c r="F65" s="33">
        <v>0</v>
      </c>
      <c r="G65" s="34">
        <v>0</v>
      </c>
      <c r="H65" s="34">
        <v>0</v>
      </c>
    </row>
    <row r="66" spans="1:8" ht="45.75" customHeight="1" x14ac:dyDescent="0.25">
      <c r="A66" s="26" t="s">
        <v>52</v>
      </c>
      <c r="B66" s="8" t="s">
        <v>85</v>
      </c>
      <c r="C66" s="16"/>
      <c r="D66" s="7"/>
      <c r="E66" s="7"/>
      <c r="F66" s="33">
        <f>F67+F71+F73</f>
        <v>85</v>
      </c>
      <c r="G66" s="33">
        <f>G67+G71+G73</f>
        <v>0</v>
      </c>
      <c r="H66" s="33">
        <f>H67+H71+H73</f>
        <v>0</v>
      </c>
    </row>
    <row r="67" spans="1:8" ht="1.5" hidden="1" customHeight="1" x14ac:dyDescent="0.25">
      <c r="A67" s="10" t="s">
        <v>53</v>
      </c>
      <c r="B67" s="8" t="s">
        <v>84</v>
      </c>
      <c r="C67" s="16"/>
      <c r="D67" s="7"/>
      <c r="E67" s="7"/>
      <c r="F67" s="33">
        <f>F68</f>
        <v>0</v>
      </c>
      <c r="G67" s="33">
        <f t="shared" ref="G67:H67" si="6">G68</f>
        <v>0</v>
      </c>
      <c r="H67" s="33">
        <f t="shared" si="6"/>
        <v>0</v>
      </c>
    </row>
    <row r="68" spans="1:8" ht="45" hidden="1" customHeight="1" x14ac:dyDescent="0.25">
      <c r="A68" s="9" t="s">
        <v>19</v>
      </c>
      <c r="B68" s="8" t="s">
        <v>84</v>
      </c>
      <c r="C68" s="16" t="s">
        <v>20</v>
      </c>
      <c r="D68" s="7" t="s">
        <v>21</v>
      </c>
      <c r="E68" s="7" t="s">
        <v>36</v>
      </c>
      <c r="F68" s="33">
        <v>0</v>
      </c>
      <c r="G68" s="34">
        <v>0</v>
      </c>
      <c r="H68" s="34">
        <v>0</v>
      </c>
    </row>
    <row r="69" spans="1:8" ht="27.75" hidden="1" customHeight="1" x14ac:dyDescent="0.25">
      <c r="A69" s="9" t="s">
        <v>54</v>
      </c>
      <c r="B69" s="8" t="s">
        <v>55</v>
      </c>
      <c r="C69" s="16"/>
      <c r="D69" s="7"/>
      <c r="E69" s="7"/>
      <c r="F69" s="31">
        <f t="shared" ref="F69:H69" si="7">F70</f>
        <v>0</v>
      </c>
      <c r="G69" s="32">
        <f t="shared" si="7"/>
        <v>0</v>
      </c>
      <c r="H69" s="32">
        <f t="shared" si="7"/>
        <v>0</v>
      </c>
    </row>
    <row r="70" spans="1:8" ht="43.5" hidden="1" customHeight="1" x14ac:dyDescent="0.25">
      <c r="A70" s="10" t="s">
        <v>19</v>
      </c>
      <c r="B70" s="8" t="s">
        <v>55</v>
      </c>
      <c r="C70" s="16" t="s">
        <v>20</v>
      </c>
      <c r="D70" s="7" t="s">
        <v>21</v>
      </c>
      <c r="E70" s="7" t="s">
        <v>23</v>
      </c>
      <c r="F70" s="31">
        <v>0</v>
      </c>
      <c r="G70" s="32">
        <v>0</v>
      </c>
      <c r="H70" s="32">
        <v>0</v>
      </c>
    </row>
    <row r="71" spans="1:8" ht="30.75" customHeight="1" x14ac:dyDescent="0.25">
      <c r="A71" s="10" t="s">
        <v>54</v>
      </c>
      <c r="B71" s="8" t="s">
        <v>83</v>
      </c>
      <c r="C71" s="16"/>
      <c r="D71" s="7"/>
      <c r="E71" s="7"/>
      <c r="F71" s="33">
        <f>F72</f>
        <v>85</v>
      </c>
      <c r="G71" s="33">
        <f>G72</f>
        <v>0</v>
      </c>
      <c r="H71" s="33">
        <f>H72</f>
        <v>0</v>
      </c>
    </row>
    <row r="72" spans="1:8" ht="43.5" customHeight="1" x14ac:dyDescent="0.25">
      <c r="A72" s="10" t="s">
        <v>19</v>
      </c>
      <c r="B72" s="8" t="s">
        <v>83</v>
      </c>
      <c r="C72" s="16" t="s">
        <v>20</v>
      </c>
      <c r="D72" s="7" t="s">
        <v>21</v>
      </c>
      <c r="E72" s="29" t="s">
        <v>36</v>
      </c>
      <c r="F72" s="33">
        <v>85</v>
      </c>
      <c r="G72" s="34">
        <v>0</v>
      </c>
      <c r="H72" s="34">
        <v>0</v>
      </c>
    </row>
    <row r="73" spans="1:8" ht="0.75" customHeight="1" x14ac:dyDescent="0.25">
      <c r="A73" s="20" t="s">
        <v>56</v>
      </c>
      <c r="B73" s="8" t="s">
        <v>75</v>
      </c>
      <c r="C73" s="16"/>
      <c r="D73" s="7"/>
      <c r="E73" s="29"/>
      <c r="F73" s="33">
        <f>F74</f>
        <v>0</v>
      </c>
      <c r="G73" s="33">
        <f t="shared" ref="G73:H73" si="8">G74</f>
        <v>0</v>
      </c>
      <c r="H73" s="33">
        <f t="shared" si="8"/>
        <v>0</v>
      </c>
    </row>
    <row r="74" spans="1:8" ht="43.5" hidden="1" customHeight="1" x14ac:dyDescent="0.25">
      <c r="A74" s="10" t="s">
        <v>19</v>
      </c>
      <c r="B74" s="8" t="s">
        <v>75</v>
      </c>
      <c r="C74" s="16" t="s">
        <v>20</v>
      </c>
      <c r="D74" s="7" t="s">
        <v>21</v>
      </c>
      <c r="E74" s="29" t="s">
        <v>36</v>
      </c>
      <c r="F74" s="33">
        <v>0</v>
      </c>
      <c r="G74" s="34">
        <v>0</v>
      </c>
      <c r="H74" s="34">
        <v>0</v>
      </c>
    </row>
    <row r="75" spans="1:8" ht="0.75" customHeight="1" x14ac:dyDescent="0.25">
      <c r="A75" s="26" t="s">
        <v>57</v>
      </c>
      <c r="B75" s="8" t="s">
        <v>76</v>
      </c>
      <c r="C75" s="16"/>
      <c r="D75" s="7"/>
      <c r="E75" s="7"/>
      <c r="F75" s="33">
        <f>F76</f>
        <v>0</v>
      </c>
      <c r="G75" s="33">
        <f>G76</f>
        <v>0</v>
      </c>
      <c r="H75" s="33">
        <f>H76</f>
        <v>0</v>
      </c>
    </row>
    <row r="76" spans="1:8" ht="45" hidden="1" customHeight="1" x14ac:dyDescent="0.25">
      <c r="A76" s="10" t="s">
        <v>58</v>
      </c>
      <c r="B76" s="8" t="s">
        <v>77</v>
      </c>
      <c r="C76" s="16"/>
      <c r="D76" s="7"/>
      <c r="E76" s="7"/>
      <c r="F76" s="33">
        <v>0</v>
      </c>
      <c r="G76" s="35">
        <v>0</v>
      </c>
      <c r="H76" s="35">
        <v>0</v>
      </c>
    </row>
    <row r="77" spans="1:8" ht="55.5" customHeight="1" x14ac:dyDescent="0.25">
      <c r="A77" s="21" t="s">
        <v>59</v>
      </c>
      <c r="B77" s="8" t="s">
        <v>82</v>
      </c>
      <c r="C77" s="16"/>
      <c r="D77" s="7"/>
      <c r="E77" s="7"/>
      <c r="F77" s="33">
        <f>F78</f>
        <v>239.9</v>
      </c>
      <c r="G77" s="33">
        <f>G78</f>
        <v>239.9</v>
      </c>
      <c r="H77" s="33">
        <f>H78</f>
        <v>239.9</v>
      </c>
    </row>
    <row r="78" spans="1:8" ht="30.75" customHeight="1" x14ac:dyDescent="0.25">
      <c r="A78" s="12" t="s">
        <v>60</v>
      </c>
      <c r="B78" s="8" t="s">
        <v>81</v>
      </c>
      <c r="C78" s="17" t="s">
        <v>61</v>
      </c>
      <c r="D78" s="7" t="s">
        <v>26</v>
      </c>
      <c r="E78" s="7" t="s">
        <v>36</v>
      </c>
      <c r="F78" s="33">
        <v>239.9</v>
      </c>
      <c r="G78" s="35">
        <v>239.9</v>
      </c>
      <c r="H78" s="35">
        <v>239.9</v>
      </c>
    </row>
    <row r="79" spans="1:8" ht="30.75" customHeight="1" x14ac:dyDescent="0.25">
      <c r="A79" s="12" t="s">
        <v>68</v>
      </c>
      <c r="B79" s="8" t="s">
        <v>69</v>
      </c>
      <c r="C79" s="17"/>
      <c r="D79" s="7"/>
      <c r="E79" s="7"/>
      <c r="F79" s="33">
        <f t="shared" ref="F79:H80" si="9">F80</f>
        <v>0</v>
      </c>
      <c r="G79" s="33">
        <f t="shared" si="9"/>
        <v>99</v>
      </c>
      <c r="H79" s="33">
        <f t="shared" si="9"/>
        <v>200</v>
      </c>
    </row>
    <row r="80" spans="1:8" ht="39.75" customHeight="1" x14ac:dyDescent="0.25">
      <c r="A80" s="22" t="s">
        <v>62</v>
      </c>
      <c r="B80" s="8" t="s">
        <v>63</v>
      </c>
      <c r="C80" s="16"/>
      <c r="D80" s="7"/>
      <c r="E80" s="7"/>
      <c r="F80" s="33">
        <f t="shared" si="9"/>
        <v>0</v>
      </c>
      <c r="G80" s="34">
        <f t="shared" si="9"/>
        <v>99</v>
      </c>
      <c r="H80" s="34">
        <f t="shared" si="9"/>
        <v>200</v>
      </c>
    </row>
    <row r="81" spans="1:8" ht="28.5" customHeight="1" x14ac:dyDescent="0.25">
      <c r="A81" s="23" t="s">
        <v>35</v>
      </c>
      <c r="B81" s="8" t="s">
        <v>63</v>
      </c>
      <c r="C81" s="17" t="s">
        <v>46</v>
      </c>
      <c r="D81" s="7" t="s">
        <v>36</v>
      </c>
      <c r="E81" s="7" t="s">
        <v>50</v>
      </c>
      <c r="F81" s="33">
        <v>0</v>
      </c>
      <c r="G81" s="34">
        <v>99</v>
      </c>
      <c r="H81" s="34">
        <v>200</v>
      </c>
    </row>
    <row r="82" spans="1:8" ht="41.25" customHeight="1" x14ac:dyDescent="0.3">
      <c r="A82" s="23" t="s">
        <v>64</v>
      </c>
      <c r="B82" s="24"/>
      <c r="C82" s="24"/>
      <c r="D82" s="24"/>
      <c r="E82" s="24"/>
      <c r="F82" s="38">
        <f>F78+F75+F66+F49+F37+F22</f>
        <v>5292.4330000000009</v>
      </c>
      <c r="G82" s="38">
        <f>G18</f>
        <v>4770.0999999999995</v>
      </c>
      <c r="H82" s="38">
        <f>H18</f>
        <v>4849.7119999999995</v>
      </c>
    </row>
  </sheetData>
  <mergeCells count="22">
    <mergeCell ref="A10:H10"/>
    <mergeCell ref="A9:H9"/>
    <mergeCell ref="A16:A17"/>
    <mergeCell ref="B16:B17"/>
    <mergeCell ref="C16:C17"/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dcterms:modified xsi:type="dcterms:W3CDTF">2023-11-15T06:08:28Z</dcterms:modified>
</cp:coreProperties>
</file>